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84" windowWidth="9180" windowHeight="3660" activeTab="0"/>
  </bookViews>
  <sheets>
    <sheet name="Кредиты" sheetId="1" r:id="rId1"/>
    <sheet name="Бюджетные кредиты" sheetId="2" r:id="rId2"/>
    <sheet name="Гарантии" sheetId="3" r:id="rId3"/>
  </sheets>
  <definedNames>
    <definedName name="_xlnm.Print_Titles" localSheetId="1">'Бюджетные кредиты'!$3:$7</definedName>
    <definedName name="_xlnm.Print_Titles" localSheetId="2">'Гарантии'!$3:$8</definedName>
    <definedName name="_xlnm.Print_Titles" localSheetId="0">'Кредиты'!$6:$6</definedName>
    <definedName name="_xlnm.Print_Area" localSheetId="1">'Бюджетные кредиты'!$A$1:$F$19</definedName>
    <definedName name="_xlnm.Print_Area" localSheetId="0">'Кредиты'!$A$1:$F$11</definedName>
  </definedNames>
  <calcPr fullCalcOnLoad="1"/>
</workbook>
</file>

<file path=xl/sharedStrings.xml><?xml version="1.0" encoding="utf-8"?>
<sst xmlns="http://schemas.openxmlformats.org/spreadsheetml/2006/main" count="74" uniqueCount="62">
  <si>
    <t>Номер и дата</t>
  </si>
  <si>
    <t>соглашения о</t>
  </si>
  <si>
    <t>предоставле-</t>
  </si>
  <si>
    <t>нии поручи-</t>
  </si>
  <si>
    <t>тельства, га-</t>
  </si>
  <si>
    <t>рантии</t>
  </si>
  <si>
    <t>Срок пору-</t>
  </si>
  <si>
    <t>чительства,</t>
  </si>
  <si>
    <t>гарантии</t>
  </si>
  <si>
    <t>Вид обязательства,</t>
  </si>
  <si>
    <t>по которому пре-</t>
  </si>
  <si>
    <t>доставлено пору-</t>
  </si>
  <si>
    <t>Сумма</t>
  </si>
  <si>
    <t>Лицо, по обязатель-</t>
  </si>
  <si>
    <t>ствам которого пре-</t>
  </si>
  <si>
    <t>доставлено поручи-</t>
  </si>
  <si>
    <t>тельство, гарантия</t>
  </si>
  <si>
    <t>Итого:</t>
  </si>
  <si>
    <t>(руб.)</t>
  </si>
  <si>
    <t xml:space="preserve">чительство, </t>
  </si>
  <si>
    <t>гарантия</t>
  </si>
  <si>
    <t>рублей</t>
  </si>
  <si>
    <t>субъекта РоссийскойФедерации  -  Брянской области</t>
  </si>
  <si>
    <t>2.  Бюджетные кредиты, полученные субъектом Российской Федерации - Брянской областью от бюджетов других уровней</t>
  </si>
  <si>
    <t>74-22-39</t>
  </si>
  <si>
    <t>3. Государственные гарантии, предоставленные субъектом Российской Федерации - Брянской областью</t>
  </si>
  <si>
    <t>Г.В. Петушкова</t>
  </si>
  <si>
    <t>01.12.2034</t>
  </si>
  <si>
    <t xml:space="preserve">Заместитель Губернатора Брянской области </t>
  </si>
  <si>
    <t xml:space="preserve">Отчет о состоянии государственного  внутреннего долга </t>
  </si>
  <si>
    <t>№01670020/86051100 от 23.12.2020</t>
  </si>
  <si>
    <t>№01650020/86051100 от 23.12.2020</t>
  </si>
  <si>
    <t/>
  </si>
  <si>
    <t>Плановая дата погашения кредита</t>
  </si>
  <si>
    <t>Номер и дата кредитного соглашения</t>
  </si>
  <si>
    <t>1 января 2017</t>
  </si>
  <si>
    <t>01.01.2017</t>
  </si>
  <si>
    <t>01.01.2014</t>
  </si>
  <si>
    <t>01.12.2032</t>
  </si>
  <si>
    <t>Номер и дата соглашения, дополнительного соглашения</t>
  </si>
  <si>
    <t>№ пп</t>
  </si>
  <si>
    <t>№01-01-06/06-152 от 12.05.2010, доп.соглашения №1 от 06.06.2012,
№2 от 23.04.2015, №3 от 23.07.2018</t>
  </si>
  <si>
    <t>№01-01-06/06-146 от 24.09.2015, доп.соглашение №1 от 25.12.2017, 
№2 от 28.12.2018, №3 от 16.05.2019, №4 от 23.08.2019, №5 от 25.09.2020</t>
  </si>
  <si>
    <t>№01-01-06/06-23 от 20.02.2016, доп.соглашение №1 от 25.12.2017, 
№2 от 28.12.2018 №3 от 16.05.2019, № 4 от 23.08.2019, №5 от 25.09.2020</t>
  </si>
  <si>
    <t>№01-01-06/06-215 от 19.09.2016, доп.соглашение №1 от 25.12.2017, 
№2 от 28.12.2018 №3 от 16.05.2019, №4 от 23.08.2019, №5 от 25.09.2020</t>
  </si>
  <si>
    <t>№01-01-06/06-140 от 03.05.2017, доп.соглашение № 1 от 25.12.2017, 
№2 от 28.12.2018,№3 от 16.05.2019, №4 от 23.08.2019, №5 от 25.09.2020</t>
  </si>
  <si>
    <t>№01-01-06/06-181 от 03.07.2017, доп.соглашение №1 от 25.12.2017, 
№ 2 от 28.12.2018,№3 от 16.05.2019, №4 от 23.08.2019, №5 от 25.09.2020</t>
  </si>
  <si>
    <t>Засова Е.С.</t>
  </si>
  <si>
    <t xml:space="preserve">  на 1 января 2021 года и на 31 декабря 2021года</t>
  </si>
  <si>
    <t>Сумма кредита на 01.01.2021</t>
  </si>
  <si>
    <t>Сумма кредита на 31.12.2021</t>
  </si>
  <si>
    <t>Погашение (-) Привлечение (+)</t>
  </si>
  <si>
    <t>№01-01-06/06-992 от 14.12.2020, доп.соглашение №1 от 01.07.2021</t>
  </si>
  <si>
    <t xml:space="preserve"> на 01.01.21 года</t>
  </si>
  <si>
    <t>на 31.12.21 года</t>
  </si>
  <si>
    <t xml:space="preserve">Погашение (-) Привлечение (+) </t>
  </si>
  <si>
    <t>Всего государственный долг на 31 декабря 2021года-</t>
  </si>
  <si>
    <t>№ 01-01-06/06-290 от 09.08.10, доп.соглашения №1 от 06.06.2012,
№2 от 21.12.2012, №3 от 28.04.2015</t>
  </si>
  <si>
    <t>№ 01-01-06/06-515 от 13.12.10, доп. соглашения №1 от 06.06.2012,
№2 от 21.12.2012, №3 от 28.04.2015</t>
  </si>
  <si>
    <t>№01-01-06/06-25 от 23.03.2015, доп.соглашения №1 от 20.10.2015, 
№2 от 25.12.2017, №3 от 28.12.2018, №4 от 16.05.2019, №5 от 23.08.2019, №6 от 25.09.2020</t>
  </si>
  <si>
    <t>1.  Кредиты,  от кредитных организаций полученные субъектом Российской Федерации - Брянской областью</t>
  </si>
  <si>
    <t>0,00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</si>
</sst>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mmm/yyyy"/>
    <numFmt numFmtId="176" formatCode="#,##0.000"/>
    <numFmt numFmtId="177" formatCode="#,##0.00_р_."/>
    <numFmt numFmtId="178" formatCode="#,##0.0_р_."/>
    <numFmt numFmtId="179" formatCode="[$-FC19]d\ mmmm\ yyyy\ &quot;г.&quot;"/>
    <numFmt numFmtId="180" formatCode="dd/mm/yy;@"/>
    <numFmt numFmtId="181" formatCode="_-* #,##0_р_._-;\-* #,##0_р_._-;_-* &quot;-&quot;?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.00_ ;\-0.00\ "/>
    <numFmt numFmtId="185" formatCode="#,##0.00_ ;\-#,##0.00\ "/>
    <numFmt numFmtId="186" formatCode="#,##0.0_ ;\-#,##0.0\ "/>
    <numFmt numFmtId="187" formatCode="#,##0.00;[Red]#,##0.00"/>
    <numFmt numFmtId="188" formatCode="0.0%"/>
    <numFmt numFmtId="189" formatCode="#,##0.00_ ;[Red]\-#,##0.00\ "/>
  </numFmts>
  <fonts count="67"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 Cyr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41" fillId="0" borderId="1">
      <alignment horizontal="right" vertical="top" wrapText="1"/>
      <protection/>
    </xf>
    <xf numFmtId="4" fontId="41" fillId="0" borderId="2">
      <alignment horizontal="right" vertical="top" wrapText="1"/>
      <protection/>
    </xf>
    <xf numFmtId="4" fontId="41" fillId="0" borderId="3">
      <alignment horizontal="right" vertical="top" wrapText="1"/>
      <protection/>
    </xf>
    <xf numFmtId="0" fontId="42" fillId="0" borderId="2">
      <alignment vertical="top"/>
      <protection/>
    </xf>
    <xf numFmtId="0" fontId="42" fillId="0" borderId="3">
      <alignment horizontal="center" vertical="top" wrapText="1"/>
      <protection/>
    </xf>
    <xf numFmtId="4" fontId="42" fillId="0" borderId="3">
      <alignment horizontal="right" vertical="top" wrapText="1"/>
      <protection/>
    </xf>
    <xf numFmtId="0" fontId="42" fillId="0" borderId="4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41" fillId="20" borderId="0">
      <alignment/>
      <protection/>
    </xf>
    <xf numFmtId="49" fontId="43" fillId="20" borderId="0">
      <alignment shrinkToFit="1"/>
      <protection/>
    </xf>
    <xf numFmtId="0" fontId="44" fillId="0" borderId="0">
      <alignment shrinkToFit="1"/>
      <protection/>
    </xf>
    <xf numFmtId="0" fontId="41" fillId="0" borderId="0">
      <alignment horizontal="right" vertical="center" wrapText="1"/>
      <protection/>
    </xf>
    <xf numFmtId="0" fontId="45" fillId="0" borderId="0">
      <alignment horizontal="center" wrapText="1"/>
      <protection/>
    </xf>
    <xf numFmtId="0" fontId="41" fillId="0" borderId="0">
      <alignment horizontal="center" vertical="center" wrapText="1"/>
      <protection/>
    </xf>
    <xf numFmtId="0" fontId="41" fillId="0" borderId="0">
      <alignment/>
      <protection/>
    </xf>
    <xf numFmtId="0" fontId="41" fillId="0" borderId="0">
      <alignment horizontal="center" vertical="top"/>
      <protection/>
    </xf>
    <xf numFmtId="0" fontId="41" fillId="0" borderId="5">
      <alignment horizontal="right" shrinkToFit="1"/>
      <protection/>
    </xf>
    <xf numFmtId="0" fontId="44" fillId="0" borderId="2">
      <alignment shrinkToFit="1"/>
      <protection/>
    </xf>
    <xf numFmtId="0" fontId="41" fillId="0" borderId="6">
      <alignment horizontal="center" vertical="center" wrapText="1"/>
      <protection/>
    </xf>
    <xf numFmtId="0" fontId="41" fillId="0" borderId="4">
      <alignment/>
      <protection/>
    </xf>
    <xf numFmtId="0" fontId="41" fillId="0" borderId="2">
      <alignment/>
      <protection/>
    </xf>
    <xf numFmtId="0" fontId="41" fillId="20" borderId="7">
      <alignment/>
      <protection/>
    </xf>
    <xf numFmtId="0" fontId="41" fillId="20" borderId="8">
      <alignment/>
      <protection/>
    </xf>
    <xf numFmtId="49" fontId="41" fillId="0" borderId="0">
      <alignment horizontal="center" vertical="center" shrinkToFit="1"/>
      <protection/>
    </xf>
    <xf numFmtId="0" fontId="41" fillId="20" borderId="5">
      <alignment/>
      <protection/>
    </xf>
    <xf numFmtId="49" fontId="41" fillId="21" borderId="2">
      <alignment vertical="top"/>
      <protection/>
    </xf>
    <xf numFmtId="0" fontId="41" fillId="0" borderId="1">
      <alignment horizontal="center" vertical="top" wrapText="1"/>
      <protection/>
    </xf>
    <xf numFmtId="0" fontId="41" fillId="0" borderId="6">
      <alignment horizontal="center" vertical="top" wrapText="1"/>
      <protection/>
    </xf>
    <xf numFmtId="0" fontId="41" fillId="0" borderId="2">
      <alignment horizontal="center" vertical="center" shrinkToFit="1"/>
      <protection/>
    </xf>
    <xf numFmtId="0" fontId="41" fillId="0" borderId="3">
      <alignment horizontal="center" vertical="top" wrapText="1"/>
      <protection/>
    </xf>
    <xf numFmtId="0" fontId="41" fillId="0" borderId="3">
      <alignment horizontal="center" vertical="top" wrapText="1"/>
      <protection/>
    </xf>
    <xf numFmtId="0" fontId="41" fillId="0" borderId="9">
      <alignment horizontal="center" vertical="top" wrapText="1"/>
      <protection/>
    </xf>
    <xf numFmtId="0" fontId="41" fillId="0" borderId="2">
      <alignment vertical="top"/>
      <protection/>
    </xf>
    <xf numFmtId="4" fontId="41" fillId="0" borderId="6">
      <alignment horizontal="center" vertical="top" wrapText="1"/>
      <protection/>
    </xf>
    <xf numFmtId="0" fontId="44" fillId="0" borderId="0">
      <alignment/>
      <protection/>
    </xf>
    <xf numFmtId="0" fontId="41" fillId="0" borderId="8">
      <alignment/>
      <protection/>
    </xf>
    <xf numFmtId="0" fontId="41" fillId="0" borderId="0">
      <alignment vertical="top" wrapTex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0" applyNumberFormat="0" applyAlignment="0" applyProtection="0"/>
    <xf numFmtId="0" fontId="47" fillId="29" borderId="11" applyNumberFormat="0" applyAlignment="0" applyProtection="0"/>
    <xf numFmtId="0" fontId="48" fillId="2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0" borderId="1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3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0" fillId="32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9" fillId="34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2" fillId="0" borderId="19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4" fontId="2" fillId="0" borderId="2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4" fontId="61" fillId="0" borderId="0" xfId="0" applyNumberFormat="1" applyFont="1" applyFill="1" applyBorder="1" applyAlignment="1">
      <alignment horizontal="center" vertical="top"/>
    </xf>
    <xf numFmtId="171" fontId="61" fillId="0" borderId="0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4" fontId="2" fillId="0" borderId="27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61" fillId="0" borderId="19" xfId="0" applyNumberFormat="1" applyFont="1" applyFill="1" applyBorder="1" applyAlignment="1">
      <alignment horizontal="center" vertical="top"/>
    </xf>
    <xf numFmtId="171" fontId="61" fillId="0" borderId="19" xfId="0" applyNumberFormat="1" applyFont="1" applyFill="1" applyBorder="1" applyAlignment="1">
      <alignment horizontal="center" vertical="top"/>
    </xf>
    <xf numFmtId="4" fontId="61" fillId="0" borderId="20" xfId="0" applyNumberFormat="1" applyFont="1" applyFill="1" applyBorder="1" applyAlignment="1">
      <alignment horizontal="center" vertical="top"/>
    </xf>
    <xf numFmtId="4" fontId="61" fillId="0" borderId="20" xfId="0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4" fontId="3" fillId="0" borderId="28" xfId="0" applyNumberFormat="1" applyFont="1" applyFill="1" applyBorder="1" applyAlignment="1">
      <alignment vertical="top"/>
    </xf>
    <xf numFmtId="0" fontId="2" fillId="0" borderId="28" xfId="0" applyFont="1" applyBorder="1" applyAlignment="1">
      <alignment wrapText="1"/>
    </xf>
    <xf numFmtId="171" fontId="0" fillId="0" borderId="28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96" applyProtection="1">
      <alignment/>
      <protection locked="0"/>
    </xf>
    <xf numFmtId="0" fontId="9" fillId="0" borderId="0" xfId="96" applyBorder="1" applyProtection="1">
      <alignment/>
      <protection locked="0"/>
    </xf>
    <xf numFmtId="0" fontId="41" fillId="0" borderId="0" xfId="74" applyNumberFormat="1" applyProtection="1">
      <alignment vertical="top" wrapText="1"/>
      <protection/>
    </xf>
    <xf numFmtId="0" fontId="41" fillId="0" borderId="0" xfId="52" applyNumberFormat="1" applyProtection="1">
      <alignment/>
      <protection/>
    </xf>
    <xf numFmtId="4" fontId="41" fillId="0" borderId="0" xfId="52" applyNumberFormat="1" applyProtection="1">
      <alignment/>
      <protection/>
    </xf>
    <xf numFmtId="0" fontId="41" fillId="0" borderId="8" xfId="73" applyNumberFormat="1" applyProtection="1">
      <alignment/>
      <protection/>
    </xf>
    <xf numFmtId="0" fontId="41" fillId="0" borderId="0" xfId="73" applyNumberFormat="1" applyBorder="1" applyProtection="1">
      <alignment/>
      <protection/>
    </xf>
    <xf numFmtId="0" fontId="44" fillId="0" borderId="0" xfId="72" applyNumberFormat="1" applyProtection="1">
      <alignment/>
      <protection/>
    </xf>
    <xf numFmtId="0" fontId="42" fillId="0" borderId="0" xfId="42" applyNumberFormat="1" applyProtection="1">
      <alignment/>
      <protection/>
    </xf>
    <xf numFmtId="0" fontId="42" fillId="0" borderId="0" xfId="41" applyNumberFormat="1" applyBorder="1" applyProtection="1">
      <alignment/>
      <protection/>
    </xf>
    <xf numFmtId="0" fontId="41" fillId="0" borderId="4" xfId="57" applyNumberFormat="1" applyProtection="1">
      <alignment/>
      <protection/>
    </xf>
    <xf numFmtId="0" fontId="41" fillId="0" borderId="0" xfId="66" applyNumberFormat="1" applyBorder="1" applyProtection="1">
      <alignment horizontal="center" vertical="center" shrinkToFit="1"/>
      <protection/>
    </xf>
    <xf numFmtId="0" fontId="41" fillId="0" borderId="0" xfId="58" applyNumberFormat="1" applyBorder="1" applyProtection="1">
      <alignment/>
      <protection/>
    </xf>
    <xf numFmtId="0" fontId="41" fillId="0" borderId="0" xfId="57" applyNumberFormat="1" applyBorder="1" applyProtection="1">
      <alignment/>
      <protection/>
    </xf>
    <xf numFmtId="0" fontId="41" fillId="0" borderId="0" xfId="53" applyNumberFormat="1" applyProtection="1">
      <alignment horizontal="center" vertical="top"/>
      <protection/>
    </xf>
    <xf numFmtId="0" fontId="44" fillId="0" borderId="0" xfId="55" applyNumberFormat="1" applyBorder="1" applyProtection="1">
      <alignment shrinkToFit="1"/>
      <protection/>
    </xf>
    <xf numFmtId="0" fontId="41" fillId="0" borderId="0" xfId="53" applyNumberFormat="1" applyBorder="1" applyProtection="1">
      <alignment horizontal="center" vertical="top"/>
      <protection/>
    </xf>
    <xf numFmtId="0" fontId="41" fillId="0" borderId="0" xfId="52" applyNumberFormat="1" applyBorder="1" applyProtection="1">
      <alignment/>
      <protection/>
    </xf>
    <xf numFmtId="0" fontId="41" fillId="0" borderId="0" xfId="54" applyBorder="1" applyAlignment="1">
      <alignment shrinkToFit="1"/>
      <protection/>
    </xf>
    <xf numFmtId="0" fontId="44" fillId="0" borderId="0" xfId="48" applyNumberFormat="1" applyProtection="1">
      <alignment shrinkToFit="1"/>
      <protection/>
    </xf>
    <xf numFmtId="0" fontId="45" fillId="0" borderId="0" xfId="50" applyNumberFormat="1" applyProtection="1">
      <alignment horizontal="center" wrapText="1"/>
      <protection/>
    </xf>
    <xf numFmtId="0" fontId="10" fillId="32" borderId="0" xfId="97">
      <alignment/>
      <protection/>
    </xf>
    <xf numFmtId="0" fontId="41" fillId="32" borderId="0" xfId="97" applyFont="1" applyFill="1">
      <alignment/>
      <protection/>
    </xf>
    <xf numFmtId="0" fontId="41" fillId="32" borderId="0" xfId="97" applyFont="1" applyFill="1" applyBorder="1">
      <alignment/>
      <protection/>
    </xf>
    <xf numFmtId="0" fontId="45" fillId="32" borderId="0" xfId="97" applyFont="1" applyFill="1" applyAlignment="1">
      <alignment horizontal="center" wrapText="1"/>
      <protection/>
    </xf>
    <xf numFmtId="0" fontId="44" fillId="32" borderId="0" xfId="97" applyFont="1" applyFill="1">
      <alignment/>
      <protection/>
    </xf>
    <xf numFmtId="0" fontId="41" fillId="0" borderId="0" xfId="54" applyNumberFormat="1" applyBorder="1" applyAlignment="1" applyProtection="1">
      <alignment horizontal="right" shrinkToFit="1"/>
      <protection/>
    </xf>
    <xf numFmtId="0" fontId="10" fillId="32" borderId="0" xfId="97" applyFont="1" applyFill="1">
      <alignment/>
      <protection/>
    </xf>
    <xf numFmtId="0" fontId="41" fillId="32" borderId="0" xfId="97" applyFont="1" applyFill="1" applyAlignment="1">
      <alignment vertical="top" wrapText="1"/>
      <protection/>
    </xf>
    <xf numFmtId="0" fontId="41" fillId="32" borderId="29" xfId="97" applyFont="1" applyFill="1" applyBorder="1">
      <alignment/>
      <protection/>
    </xf>
    <xf numFmtId="0" fontId="42" fillId="32" borderId="0" xfId="97" applyFont="1" applyFill="1">
      <alignment/>
      <protection/>
    </xf>
    <xf numFmtId="0" fontId="41" fillId="32" borderId="0" xfId="97" applyFont="1" applyFill="1" applyAlignment="1">
      <alignment horizontal="center" vertical="top"/>
      <protection/>
    </xf>
    <xf numFmtId="0" fontId="62" fillId="0" borderId="30" xfId="64" applyNumberFormat="1" applyFont="1" applyFill="1" applyBorder="1" applyAlignment="1" applyProtection="1">
      <alignment horizontal="left" vertical="top" wrapText="1"/>
      <protection/>
    </xf>
    <xf numFmtId="0" fontId="8" fillId="0" borderId="28" xfId="97" applyFont="1" applyFill="1" applyBorder="1" applyAlignment="1">
      <alignment horizontal="center"/>
      <protection/>
    </xf>
    <xf numFmtId="0" fontId="62" fillId="0" borderId="28" xfId="97" applyFont="1" applyFill="1" applyBorder="1" applyAlignment="1">
      <alignment horizontal="left" vertical="top" wrapText="1"/>
      <protection/>
    </xf>
    <xf numFmtId="0" fontId="62" fillId="0" borderId="19" xfId="97" applyFont="1" applyFill="1" applyBorder="1" applyAlignment="1">
      <alignment horizontal="center" vertical="top" wrapText="1"/>
      <protection/>
    </xf>
    <xf numFmtId="4" fontId="62" fillId="0" borderId="24" xfId="97" applyNumberFormat="1" applyFont="1" applyFill="1" applyBorder="1" applyAlignment="1">
      <alignment horizontal="right" vertical="top" wrapText="1"/>
      <protection/>
    </xf>
    <xf numFmtId="171" fontId="62" fillId="0" borderId="28" xfId="107" applyNumberFormat="1" applyFont="1" applyFill="1" applyBorder="1" applyAlignment="1" applyProtection="1">
      <alignment horizontal="center" vertical="top" wrapText="1"/>
      <protection/>
    </xf>
    <xf numFmtId="4" fontId="62" fillId="0" borderId="19" xfId="97" applyNumberFormat="1" applyFont="1" applyFill="1" applyBorder="1" applyAlignment="1">
      <alignment horizontal="right" vertical="top" wrapText="1"/>
      <protection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14" fontId="62" fillId="0" borderId="19" xfId="97" applyNumberFormat="1" applyFont="1" applyFill="1" applyBorder="1" applyAlignment="1">
      <alignment horizontal="center" vertical="top" wrapText="1"/>
      <protection/>
    </xf>
    <xf numFmtId="4" fontId="62" fillId="0" borderId="29" xfId="35" applyNumberFormat="1" applyFont="1" applyFill="1" applyBorder="1" applyProtection="1">
      <alignment horizontal="right" vertical="top" wrapText="1"/>
      <protection/>
    </xf>
    <xf numFmtId="4" fontId="62" fillId="0" borderId="8" xfId="35" applyNumberFormat="1" applyFont="1" applyFill="1" applyBorder="1" applyProtection="1">
      <alignment horizontal="right" vertical="top" wrapText="1"/>
      <protection/>
    </xf>
    <xf numFmtId="171" fontId="62" fillId="0" borderId="19" xfId="107" applyNumberFormat="1" applyFont="1" applyFill="1" applyBorder="1" applyAlignment="1" applyProtection="1">
      <alignment horizontal="center" vertical="top" wrapText="1"/>
      <protection/>
    </xf>
    <xf numFmtId="4" fontId="62" fillId="0" borderId="28" xfId="35" applyNumberFormat="1" applyFont="1" applyFill="1" applyBorder="1" applyProtection="1">
      <alignment horizontal="right" vertical="top" wrapText="1"/>
      <protection/>
    </xf>
    <xf numFmtId="0" fontId="8" fillId="0" borderId="28" xfId="97" applyFont="1" applyFill="1" applyBorder="1">
      <alignment/>
      <protection/>
    </xf>
    <xf numFmtId="0" fontId="63" fillId="0" borderId="28" xfId="97" applyFont="1" applyFill="1" applyBorder="1" applyAlignment="1">
      <alignment horizontal="center" vertical="top" wrapText="1"/>
      <protection/>
    </xf>
    <xf numFmtId="14" fontId="62" fillId="0" borderId="31" xfId="97" applyNumberFormat="1" applyFont="1" applyFill="1" applyBorder="1" applyAlignment="1">
      <alignment horizontal="center" vertical="top" wrapText="1"/>
      <protection/>
    </xf>
    <xf numFmtId="0" fontId="62" fillId="0" borderId="28" xfId="56" applyNumberFormat="1" applyFont="1" applyBorder="1" applyAlignment="1" applyProtection="1">
      <alignment horizontal="center" vertical="center" wrapText="1"/>
      <protection/>
    </xf>
    <xf numFmtId="0" fontId="62" fillId="36" borderId="28" xfId="56" applyNumberFormat="1" applyFont="1" applyFill="1" applyBorder="1" applyAlignment="1" applyProtection="1">
      <alignment horizontal="center" vertical="center" wrapText="1"/>
      <protection/>
    </xf>
    <xf numFmtId="0" fontId="62" fillId="0" borderId="32" xfId="56" applyNumberFormat="1" applyFont="1" applyBorder="1" applyProtection="1">
      <alignment horizontal="center" vertical="center" wrapText="1"/>
      <protection/>
    </xf>
    <xf numFmtId="0" fontId="62" fillId="0" borderId="33" xfId="56" applyNumberFormat="1" applyFont="1" applyBorder="1" applyProtection="1">
      <alignment horizontal="center" vertical="center" wrapText="1"/>
      <protection/>
    </xf>
    <xf numFmtId="14" fontId="62" fillId="0" borderId="1" xfId="64" applyNumberFormat="1" applyFont="1" applyFill="1" applyBorder="1" applyProtection="1">
      <alignment horizontal="center" vertical="top" wrapText="1"/>
      <protection/>
    </xf>
    <xf numFmtId="0" fontId="62" fillId="36" borderId="34" xfId="64" applyNumberFormat="1" applyFont="1" applyFill="1" applyBorder="1" applyAlignment="1" applyProtection="1">
      <alignment horizontal="left" vertical="top" wrapText="1"/>
      <protection/>
    </xf>
    <xf numFmtId="4" fontId="62" fillId="0" borderId="3" xfId="107" applyNumberFormat="1" applyFont="1" applyBorder="1" applyAlignment="1" applyProtection="1">
      <alignment horizontal="center" vertical="top" wrapText="1"/>
      <protection/>
    </xf>
    <xf numFmtId="4" fontId="62" fillId="0" borderId="3" xfId="37" applyNumberFormat="1" applyFont="1" applyAlignment="1" applyProtection="1">
      <alignment horizontal="center" vertical="top" wrapText="1"/>
      <protection/>
    </xf>
    <xf numFmtId="0" fontId="62" fillId="0" borderId="28" xfId="64" applyNumberFormat="1" applyFont="1" applyFill="1" applyBorder="1" applyAlignment="1" applyProtection="1">
      <alignment horizontal="left" vertical="top" wrapText="1"/>
      <protection/>
    </xf>
    <xf numFmtId="4" fontId="63" fillId="0" borderId="28" xfId="40" applyNumberFormat="1" applyFont="1" applyBorder="1" applyAlignment="1" applyProtection="1">
      <alignment horizontal="center" vertical="top" wrapText="1"/>
      <protection/>
    </xf>
    <xf numFmtId="0" fontId="63" fillId="0" borderId="1" xfId="39" applyNumberFormat="1" applyFont="1" applyBorder="1" applyProtection="1">
      <alignment horizontal="center" vertical="top" wrapText="1"/>
      <protection/>
    </xf>
    <xf numFmtId="4" fontId="63" fillId="0" borderId="3" xfId="40" applyNumberFormat="1" applyFont="1" applyAlignment="1" applyProtection="1">
      <alignment horizontal="center" vertical="top" wrapText="1"/>
      <protection/>
    </xf>
    <xf numFmtId="4" fontId="63" fillId="0" borderId="28" xfId="97" applyNumberFormat="1" applyFont="1" applyFill="1" applyBorder="1" applyAlignment="1">
      <alignment horizontal="right" vertical="top" wrapText="1"/>
      <protection/>
    </xf>
    <xf numFmtId="0" fontId="63" fillId="0" borderId="28" xfId="97" applyFont="1" applyFill="1" applyBorder="1" applyAlignment="1">
      <alignment horizontal="left" vertical="top" wrapText="1"/>
      <protection/>
    </xf>
    <xf numFmtId="4" fontId="63" fillId="0" borderId="28" xfId="40" applyNumberFormat="1" applyFont="1" applyBorder="1" applyAlignment="1" applyProtection="1">
      <alignment horizontal="left" vertical="top" wrapText="1"/>
      <protection/>
    </xf>
    <xf numFmtId="0" fontId="62" fillId="0" borderId="20" xfId="97" applyFont="1" applyFill="1" applyBorder="1" applyAlignment="1">
      <alignment horizontal="center" vertical="center" wrapText="1"/>
      <protection/>
    </xf>
    <xf numFmtId="0" fontId="62" fillId="0" borderId="21" xfId="97" applyFont="1" applyFill="1" applyBorder="1" applyAlignment="1">
      <alignment horizontal="center" vertical="center" wrapText="1"/>
      <protection/>
    </xf>
    <xf numFmtId="0" fontId="8" fillId="0" borderId="20" xfId="97" applyFont="1" applyFill="1" applyBorder="1" applyAlignment="1">
      <alignment/>
      <protection/>
    </xf>
    <xf numFmtId="0" fontId="62" fillId="0" borderId="22" xfId="97" applyFont="1" applyFill="1" applyBorder="1" applyAlignment="1">
      <alignment horizontal="center" vertical="center" wrapText="1"/>
      <protection/>
    </xf>
    <xf numFmtId="171" fontId="62" fillId="0" borderId="28" xfId="107" applyNumberFormat="1" applyFont="1" applyFill="1" applyBorder="1" applyAlignment="1" applyProtection="1">
      <alignment vertical="top" wrapText="1"/>
      <protection/>
    </xf>
    <xf numFmtId="0" fontId="62" fillId="0" borderId="9" xfId="56" applyNumberFormat="1" applyFont="1" applyBorder="1" applyProtection="1">
      <alignment horizontal="center" vertical="center" wrapText="1"/>
      <protection/>
    </xf>
    <xf numFmtId="0" fontId="41" fillId="32" borderId="0" xfId="97" applyFont="1" applyFill="1">
      <alignment/>
      <protection/>
    </xf>
    <xf numFmtId="4" fontId="41" fillId="0" borderId="0" xfId="52" applyNumberFormat="1" applyProtection="1">
      <alignment/>
      <protection/>
    </xf>
    <xf numFmtId="0" fontId="41" fillId="0" borderId="0" xfId="57" applyNumberFormat="1" applyBorder="1" applyProtection="1">
      <alignment/>
      <protection/>
    </xf>
    <xf numFmtId="4" fontId="64" fillId="0" borderId="0" xfId="0" applyNumberFormat="1" applyFont="1" applyFill="1" applyAlignment="1">
      <alignment/>
    </xf>
    <xf numFmtId="0" fontId="10" fillId="32" borderId="19" xfId="97" applyFont="1" applyFill="1" applyBorder="1">
      <alignment/>
      <protection/>
    </xf>
    <xf numFmtId="0" fontId="8" fillId="0" borderId="21" xfId="97" applyFont="1" applyFill="1" applyBorder="1" applyAlignment="1">
      <alignment/>
      <protection/>
    </xf>
    <xf numFmtId="0" fontId="41" fillId="0" borderId="0" xfId="74" applyNumberFormat="1" applyBorder="1" applyProtection="1">
      <alignment vertical="top" wrapText="1"/>
      <protection/>
    </xf>
    <xf numFmtId="0" fontId="41" fillId="0" borderId="0" xfId="74" applyBorder="1">
      <alignment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5" fillId="0" borderId="0" xfId="51" applyNumberFormat="1" applyFont="1" applyBorder="1" applyAlignment="1" applyProtection="1">
      <alignment horizontal="left" vertical="center" wrapText="1"/>
      <protection/>
    </xf>
    <xf numFmtId="0" fontId="41" fillId="32" borderId="35" xfId="97" applyFont="1" applyFill="1" applyBorder="1" applyAlignment="1">
      <alignment horizontal="right" shrinkToFit="1"/>
      <protection/>
    </xf>
    <xf numFmtId="0" fontId="66" fillId="32" borderId="0" xfId="97" applyFont="1" applyFill="1" applyAlignment="1">
      <alignment horizontal="left" vertical="center" wrapText="1"/>
      <protection/>
    </xf>
    <xf numFmtId="0" fontId="62" fillId="0" borderId="19" xfId="97" applyFont="1" applyFill="1" applyBorder="1" applyAlignment="1">
      <alignment horizontal="center" vertical="center" wrapText="1"/>
      <protection/>
    </xf>
    <xf numFmtId="0" fontId="62" fillId="0" borderId="20" xfId="97" applyFont="1" applyFill="1" applyBorder="1" applyAlignment="1">
      <alignment horizontal="center" vertical="center" wrapText="1"/>
      <protection/>
    </xf>
    <xf numFmtId="0" fontId="62" fillId="0" borderId="21" xfId="97" applyFont="1" applyFill="1" applyBorder="1" applyAlignment="1">
      <alignment horizontal="center" vertical="center" wrapText="1"/>
      <protection/>
    </xf>
    <xf numFmtId="0" fontId="41" fillId="32" borderId="0" xfId="97" applyFont="1" applyFill="1" applyAlignment="1">
      <alignment vertical="top" wrapText="1"/>
      <protection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  <xf numFmtId="4" fontId="63" fillId="0" borderId="36" xfId="40" applyNumberFormat="1" applyFont="1" applyBorder="1" applyAlignment="1" applyProtection="1">
      <alignment horizontal="center" vertical="top" wrapText="1"/>
      <protection/>
    </xf>
    <xf numFmtId="49" fontId="62" fillId="0" borderId="3" xfId="37" applyNumberFormat="1" applyFont="1" applyAlignment="1" applyProtection="1">
      <alignment horizontal="center" vertic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3" xfId="38"/>
    <cellStyle name="st34" xfId="39"/>
    <cellStyle name="st35" xfId="40"/>
    <cellStyle name="st36" xfId="41"/>
    <cellStyle name="st37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8 2" xfId="64"/>
    <cellStyle name="xl39" xfId="65"/>
    <cellStyle name="xl40" xfId="66"/>
    <cellStyle name="xl41" xfId="67"/>
    <cellStyle name="xl41 2" xfId="68"/>
    <cellStyle name="xl42" xfId="69"/>
    <cellStyle name="xl43" xfId="70"/>
    <cellStyle name="xl44" xfId="71"/>
    <cellStyle name="xl45" xfId="72"/>
    <cellStyle name="xl46" xfId="73"/>
    <cellStyle name="xl47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4"/>
  <sheetViews>
    <sheetView showGridLines="0" showZeros="0" tabSelected="1" zoomScaleSheetLayoutView="50" workbookViewId="0" topLeftCell="B1">
      <selection activeCell="C6" sqref="C6"/>
    </sheetView>
  </sheetViews>
  <sheetFormatPr defaultColWidth="9.25390625" defaultRowHeight="12.75"/>
  <cols>
    <col min="1" max="1" width="3.375" style="66" customWidth="1"/>
    <col min="2" max="2" width="33.625" style="66" customWidth="1"/>
    <col min="3" max="3" width="23.625" style="66" customWidth="1"/>
    <col min="4" max="4" width="28.125" style="66" customWidth="1"/>
    <col min="5" max="5" width="27.50390625" style="66" customWidth="1"/>
    <col min="6" max="6" width="23.75390625" style="66" customWidth="1"/>
    <col min="7" max="12" width="9.25390625" style="66" customWidth="1"/>
    <col min="13" max="13" width="9.25390625" style="67" customWidth="1"/>
    <col min="14" max="16384" width="9.25390625" style="66" customWidth="1"/>
  </cols>
  <sheetData>
    <row r="1" spans="1:133" s="87" customFormat="1" ht="26.25" customHeight="1">
      <c r="A1" s="91" t="s">
        <v>37</v>
      </c>
      <c r="B1" s="144" t="s">
        <v>29</v>
      </c>
      <c r="C1" s="144"/>
      <c r="D1" s="144"/>
      <c r="E1" s="144"/>
      <c r="F1" s="144"/>
      <c r="G1" s="90"/>
      <c r="H1" s="90"/>
      <c r="I1" s="90"/>
      <c r="J1" s="90"/>
      <c r="K1" s="90"/>
      <c r="L1" s="90"/>
      <c r="M1" s="89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</row>
    <row r="2" spans="1:133" s="87" customFormat="1" ht="21" customHeight="1">
      <c r="A2" s="91"/>
      <c r="B2" s="144" t="s">
        <v>22</v>
      </c>
      <c r="C2" s="144"/>
      <c r="D2" s="144"/>
      <c r="E2" s="144"/>
      <c r="F2" s="144"/>
      <c r="G2" s="90"/>
      <c r="H2" s="90"/>
      <c r="I2" s="90"/>
      <c r="J2" s="90"/>
      <c r="K2" s="90"/>
      <c r="L2" s="90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</row>
    <row r="3" spans="1:133" s="87" customFormat="1" ht="21" customHeight="1">
      <c r="A3" s="91"/>
      <c r="B3" s="145" t="s">
        <v>48</v>
      </c>
      <c r="C3" s="145"/>
      <c r="D3" s="145"/>
      <c r="E3" s="145"/>
      <c r="F3" s="145"/>
      <c r="G3" s="90"/>
      <c r="H3" s="90"/>
      <c r="I3" s="90"/>
      <c r="J3" s="90"/>
      <c r="K3" s="90"/>
      <c r="L3" s="90"/>
      <c r="M3" s="8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</row>
    <row r="4" spans="1:12" ht="36" customHeight="1">
      <c r="A4" s="85" t="s">
        <v>36</v>
      </c>
      <c r="B4" s="146" t="s">
        <v>60</v>
      </c>
      <c r="C4" s="146"/>
      <c r="D4" s="146"/>
      <c r="E4" s="146"/>
      <c r="F4" s="146"/>
      <c r="G4" s="86"/>
      <c r="H4" s="86"/>
      <c r="I4" s="86"/>
      <c r="J4" s="86"/>
      <c r="K4" s="86"/>
      <c r="L4" s="86"/>
    </row>
    <row r="5" spans="1:12" ht="12.75" customHeight="1">
      <c r="A5" s="85" t="s">
        <v>35</v>
      </c>
      <c r="F5" s="92" t="s">
        <v>18</v>
      </c>
      <c r="G5" s="84"/>
      <c r="H5" s="84"/>
      <c r="I5" s="84"/>
      <c r="J5" s="84"/>
      <c r="K5" s="82"/>
      <c r="L5" s="80"/>
    </row>
    <row r="6" spans="1:14" ht="45" customHeight="1">
      <c r="A6" s="81">
        <v>2016</v>
      </c>
      <c r="B6" s="115" t="s">
        <v>34</v>
      </c>
      <c r="C6" s="115" t="s">
        <v>33</v>
      </c>
      <c r="D6" s="115" t="s">
        <v>49</v>
      </c>
      <c r="E6" s="116" t="s">
        <v>51</v>
      </c>
      <c r="F6" s="115" t="s">
        <v>50</v>
      </c>
      <c r="G6" s="79"/>
      <c r="H6" s="83"/>
      <c r="I6" s="83"/>
      <c r="J6" s="83"/>
      <c r="K6" s="82"/>
      <c r="L6" s="80"/>
      <c r="M6" s="80"/>
      <c r="N6" s="67"/>
    </row>
    <row r="7" spans="1:14" ht="15" customHeight="1">
      <c r="A7" s="78" t="s">
        <v>32</v>
      </c>
      <c r="B7" s="117">
        <v>1</v>
      </c>
      <c r="C7" s="118">
        <v>2</v>
      </c>
      <c r="D7" s="118">
        <v>3</v>
      </c>
      <c r="E7" s="118">
        <v>4</v>
      </c>
      <c r="F7" s="135">
        <v>5</v>
      </c>
      <c r="G7" s="76"/>
      <c r="H7" s="69"/>
      <c r="I7" s="69"/>
      <c r="J7" s="69"/>
      <c r="K7" s="69"/>
      <c r="L7" s="69"/>
      <c r="M7" s="69"/>
      <c r="N7" s="67"/>
    </row>
    <row r="8" spans="1:14" ht="34.5" customHeight="1">
      <c r="A8" s="77"/>
      <c r="B8" s="120" t="s">
        <v>31</v>
      </c>
      <c r="C8" s="119">
        <v>44673</v>
      </c>
      <c r="D8" s="122">
        <v>94031000</v>
      </c>
      <c r="E8" s="121">
        <v>-94031000</v>
      </c>
      <c r="F8" s="157" t="s">
        <v>61</v>
      </c>
      <c r="G8" s="138"/>
      <c r="H8" s="137"/>
      <c r="I8" s="69"/>
      <c r="J8" s="69"/>
      <c r="K8" s="69"/>
      <c r="L8" s="69"/>
      <c r="M8" s="69"/>
      <c r="N8" s="67"/>
    </row>
    <row r="9" spans="1:14" ht="39" customHeight="1">
      <c r="A9" s="77"/>
      <c r="B9" s="123" t="s">
        <v>30</v>
      </c>
      <c r="C9" s="119">
        <v>44673</v>
      </c>
      <c r="D9" s="121">
        <v>500000000</v>
      </c>
      <c r="E9" s="121">
        <v>-500000000</v>
      </c>
      <c r="F9" s="121" t="s">
        <v>61</v>
      </c>
      <c r="G9" s="138"/>
      <c r="H9" s="69"/>
      <c r="I9" s="69"/>
      <c r="J9" s="69"/>
      <c r="K9" s="69"/>
      <c r="L9" s="69"/>
      <c r="M9" s="69"/>
      <c r="N9" s="67"/>
    </row>
    <row r="10" spans="2:14" ht="24" customHeight="1">
      <c r="B10" s="129" t="s">
        <v>17</v>
      </c>
      <c r="C10" s="125"/>
      <c r="D10" s="124">
        <f>D8+D9</f>
        <v>594031000</v>
      </c>
      <c r="E10" s="126">
        <f>E8+E9</f>
        <v>-594031000</v>
      </c>
      <c r="F10" s="156" t="s">
        <v>61</v>
      </c>
      <c r="G10" s="75"/>
      <c r="H10" s="74"/>
      <c r="I10" s="74"/>
      <c r="J10" s="74"/>
      <c r="K10" s="74"/>
      <c r="L10" s="74"/>
      <c r="M10" s="74"/>
      <c r="N10" s="67"/>
    </row>
    <row r="11" spans="1:12" ht="12.75" customHeight="1">
      <c r="A11" s="73"/>
      <c r="B11" s="72"/>
      <c r="C11" s="71"/>
      <c r="D11" s="71"/>
      <c r="E11" s="71"/>
      <c r="F11" s="69"/>
      <c r="G11" s="69"/>
      <c r="H11" s="69"/>
      <c r="I11" s="69"/>
      <c r="J11" s="69"/>
      <c r="K11" s="69"/>
      <c r="L11" s="69"/>
    </row>
    <row r="12" spans="1:12" ht="15" customHeight="1">
      <c r="A12" s="142"/>
      <c r="B12" s="143"/>
      <c r="C12" s="143"/>
      <c r="D12" s="143"/>
      <c r="E12" s="143"/>
      <c r="F12" s="68"/>
      <c r="G12" s="68"/>
      <c r="H12" s="68"/>
      <c r="I12" s="68"/>
      <c r="J12" s="68"/>
      <c r="K12" s="68"/>
      <c r="L12" s="68"/>
    </row>
    <row r="13" spans="1:12" ht="12.75" customHeight="1">
      <c r="A13" s="69"/>
      <c r="B13" s="69"/>
      <c r="C13" s="69"/>
      <c r="D13" s="69"/>
      <c r="E13" s="70"/>
      <c r="F13" s="69"/>
      <c r="G13" s="69"/>
      <c r="H13" s="69"/>
      <c r="I13" s="69"/>
      <c r="J13" s="69"/>
      <c r="K13" s="69"/>
      <c r="L13" s="69"/>
    </row>
    <row r="14" spans="1:12" ht="15" customHeight="1">
      <c r="A14" s="142"/>
      <c r="B14" s="143"/>
      <c r="C14" s="143"/>
      <c r="D14" s="143"/>
      <c r="E14" s="143"/>
      <c r="F14" s="68"/>
      <c r="G14" s="68"/>
      <c r="H14" s="68"/>
      <c r="I14" s="68"/>
      <c r="J14" s="68"/>
      <c r="K14" s="68"/>
      <c r="L14" s="68"/>
    </row>
  </sheetData>
  <sheetProtection/>
  <mergeCells count="6">
    <mergeCell ref="A12:E12"/>
    <mergeCell ref="A14:E14"/>
    <mergeCell ref="B1:F1"/>
    <mergeCell ref="B2:F2"/>
    <mergeCell ref="B3:F3"/>
    <mergeCell ref="B4:F4"/>
  </mergeCells>
  <printOptions horizontalCentered="1"/>
  <pageMargins left="0.5511811023622047" right="0.5511811023622047" top="1.1811023622047245" bottom="0.3937007874015748" header="0.31496062992125984" footer="0.31496062992125984"/>
  <pageSetup errors="blank" fitToHeight="0" horizontalDpi="600" verticalDpi="600" orientation="landscape" paperSize="9" scale="95" r:id="rId1"/>
  <headerFooter>
    <evenHeader>&amp;R&amp;D  &amp;T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1">
      <selection activeCell="A3" sqref="A3:F7"/>
    </sheetView>
  </sheetViews>
  <sheetFormatPr defaultColWidth="9.00390625" defaultRowHeight="12.75"/>
  <cols>
    <col min="1" max="1" width="6.25390625" style="93" customWidth="1"/>
    <col min="2" max="2" width="71.75390625" style="93" customWidth="1"/>
    <col min="3" max="3" width="20.625" style="93" customWidth="1"/>
    <col min="4" max="4" width="19.875" style="93" customWidth="1"/>
    <col min="5" max="5" width="22.50390625" style="93" customWidth="1"/>
    <col min="6" max="6" width="29.125" style="93" customWidth="1"/>
    <col min="7" max="8" width="5.25390625" style="93" bestFit="1" customWidth="1"/>
    <col min="9" max="16384" width="8.875" style="93" customWidth="1"/>
  </cols>
  <sheetData>
    <row r="1" spans="2:8" ht="18" customHeight="1">
      <c r="B1" s="148" t="s">
        <v>23</v>
      </c>
      <c r="C1" s="148"/>
      <c r="D1" s="148"/>
      <c r="E1" s="148"/>
      <c r="F1" s="148"/>
      <c r="G1" s="90"/>
      <c r="H1" s="90"/>
    </row>
    <row r="2" spans="2:8" ht="12.75">
      <c r="B2" s="147" t="s">
        <v>18</v>
      </c>
      <c r="C2" s="147"/>
      <c r="D2" s="147"/>
      <c r="E2" s="147"/>
      <c r="F2" s="147"/>
      <c r="G2" s="97"/>
      <c r="H2" s="97"/>
    </row>
    <row r="3" spans="1:9" ht="12.75" customHeight="1">
      <c r="A3" s="140"/>
      <c r="B3" s="149" t="s">
        <v>39</v>
      </c>
      <c r="C3" s="149" t="s">
        <v>33</v>
      </c>
      <c r="D3" s="149" t="s">
        <v>49</v>
      </c>
      <c r="E3" s="149" t="s">
        <v>51</v>
      </c>
      <c r="F3" s="149" t="s">
        <v>50</v>
      </c>
      <c r="G3" s="97"/>
      <c r="H3" s="97"/>
      <c r="I3" s="97"/>
    </row>
    <row r="4" spans="1:9" ht="12.75" customHeight="1">
      <c r="A4" s="132"/>
      <c r="B4" s="150"/>
      <c r="C4" s="150"/>
      <c r="D4" s="150"/>
      <c r="E4" s="150"/>
      <c r="F4" s="150"/>
      <c r="G4" s="97"/>
      <c r="H4" s="97"/>
      <c r="I4" s="97"/>
    </row>
    <row r="5" spans="1:9" ht="12.75" customHeight="1">
      <c r="A5" s="132" t="s">
        <v>40</v>
      </c>
      <c r="B5" s="150"/>
      <c r="C5" s="150"/>
      <c r="D5" s="150"/>
      <c r="E5" s="150"/>
      <c r="F5" s="150"/>
      <c r="G5" s="88"/>
      <c r="H5" s="88"/>
      <c r="I5" s="88"/>
    </row>
    <row r="6" spans="1:9" ht="12.75" customHeight="1">
      <c r="A6" s="132"/>
      <c r="B6" s="150"/>
      <c r="C6" s="150"/>
      <c r="D6" s="150"/>
      <c r="E6" s="150"/>
      <c r="F6" s="150"/>
      <c r="G6" s="88"/>
      <c r="H6" s="88"/>
      <c r="I6" s="88"/>
    </row>
    <row r="7" spans="1:9" ht="27.75" customHeight="1">
      <c r="A7" s="141"/>
      <c r="B7" s="151"/>
      <c r="C7" s="151"/>
      <c r="D7" s="151"/>
      <c r="E7" s="151"/>
      <c r="F7" s="151"/>
      <c r="G7" s="88"/>
      <c r="H7" s="88"/>
      <c r="I7" s="88"/>
    </row>
    <row r="8" spans="1:9" ht="12" customHeight="1">
      <c r="A8" s="99">
        <v>1</v>
      </c>
      <c r="B8" s="131">
        <v>2</v>
      </c>
      <c r="C8" s="130">
        <v>3</v>
      </c>
      <c r="D8" s="133">
        <v>4</v>
      </c>
      <c r="E8" s="131">
        <v>5</v>
      </c>
      <c r="F8" s="130">
        <v>6</v>
      </c>
      <c r="G8" s="136"/>
      <c r="H8" s="136"/>
      <c r="I8" s="136"/>
    </row>
    <row r="9" spans="1:9" ht="42" customHeight="1">
      <c r="A9" s="99">
        <v>1</v>
      </c>
      <c r="B9" s="100" t="s">
        <v>41</v>
      </c>
      <c r="C9" s="101" t="s">
        <v>27</v>
      </c>
      <c r="D9" s="102">
        <v>177683791.78</v>
      </c>
      <c r="E9" s="134">
        <v>0</v>
      </c>
      <c r="F9" s="104">
        <f>D9-E9</f>
        <v>177683791.78</v>
      </c>
      <c r="G9" s="88"/>
      <c r="H9" s="88"/>
      <c r="I9" s="88"/>
    </row>
    <row r="10" spans="1:9" ht="36" customHeight="1">
      <c r="A10" s="100">
        <v>2</v>
      </c>
      <c r="B10" s="100" t="s">
        <v>57</v>
      </c>
      <c r="C10" s="101" t="s">
        <v>38</v>
      </c>
      <c r="D10" s="102">
        <v>110888000</v>
      </c>
      <c r="E10" s="134">
        <v>0</v>
      </c>
      <c r="F10" s="104">
        <f>D10-E10</f>
        <v>110888000</v>
      </c>
      <c r="G10" s="88"/>
      <c r="H10" s="88"/>
      <c r="I10" s="88"/>
    </row>
    <row r="11" spans="1:9" ht="41.25" customHeight="1">
      <c r="A11" s="99">
        <v>3</v>
      </c>
      <c r="B11" s="105" t="s">
        <v>58</v>
      </c>
      <c r="C11" s="101" t="s">
        <v>38</v>
      </c>
      <c r="D11" s="102">
        <v>348529000</v>
      </c>
      <c r="E11" s="134">
        <v>0</v>
      </c>
      <c r="F11" s="104">
        <f>D11-E11</f>
        <v>348529000</v>
      </c>
      <c r="G11" s="88"/>
      <c r="H11" s="88"/>
      <c r="I11" s="88"/>
    </row>
    <row r="12" spans="1:9" ht="51.75" customHeight="1">
      <c r="A12" s="99">
        <v>4</v>
      </c>
      <c r="B12" s="106" t="s">
        <v>59</v>
      </c>
      <c r="C12" s="107">
        <v>47452</v>
      </c>
      <c r="D12" s="108">
        <v>1008223200</v>
      </c>
      <c r="E12" s="103">
        <v>-56012400</v>
      </c>
      <c r="F12" s="104">
        <f>D12+E12</f>
        <v>952210800</v>
      </c>
      <c r="G12" s="88"/>
      <c r="H12" s="88"/>
      <c r="I12" s="88"/>
    </row>
    <row r="13" spans="1:9" ht="48.75" customHeight="1">
      <c r="A13" s="99">
        <v>5</v>
      </c>
      <c r="B13" s="106" t="s">
        <v>42</v>
      </c>
      <c r="C13" s="107">
        <v>47452</v>
      </c>
      <c r="D13" s="108">
        <v>742122000</v>
      </c>
      <c r="E13" s="103">
        <v>-41229000</v>
      </c>
      <c r="F13" s="104">
        <f aca="true" t="shared" si="0" ref="F13:F18">D13+E13</f>
        <v>700893000</v>
      </c>
      <c r="G13" s="88"/>
      <c r="H13" s="88"/>
      <c r="I13" s="88"/>
    </row>
    <row r="14" spans="1:9" ht="51.75" customHeight="1">
      <c r="A14" s="99">
        <v>6</v>
      </c>
      <c r="B14" s="106" t="s">
        <v>43</v>
      </c>
      <c r="C14" s="107">
        <v>47452</v>
      </c>
      <c r="D14" s="109">
        <v>3545225100</v>
      </c>
      <c r="E14" s="103">
        <v>-196956950</v>
      </c>
      <c r="F14" s="104">
        <f t="shared" si="0"/>
        <v>3348268150</v>
      </c>
      <c r="G14" s="88"/>
      <c r="H14" s="88"/>
      <c r="I14" s="88"/>
    </row>
    <row r="15" spans="1:9" ht="43.5" customHeight="1">
      <c r="A15" s="99">
        <v>7</v>
      </c>
      <c r="B15" s="106" t="s">
        <v>44</v>
      </c>
      <c r="C15" s="107">
        <v>47452</v>
      </c>
      <c r="D15" s="109">
        <v>223586100</v>
      </c>
      <c r="E15" s="103">
        <v>-12421450</v>
      </c>
      <c r="F15" s="104">
        <f t="shared" si="0"/>
        <v>211164650</v>
      </c>
      <c r="G15" s="88"/>
      <c r="H15" s="88"/>
      <c r="I15" s="88"/>
    </row>
    <row r="16" spans="1:9" ht="57" customHeight="1">
      <c r="A16" s="99">
        <v>8</v>
      </c>
      <c r="B16" s="106" t="s">
        <v>45</v>
      </c>
      <c r="C16" s="107">
        <v>47452</v>
      </c>
      <c r="D16" s="108">
        <v>482360400</v>
      </c>
      <c r="E16" s="110">
        <v>-26797800</v>
      </c>
      <c r="F16" s="104">
        <f t="shared" si="0"/>
        <v>455562600</v>
      </c>
      <c r="G16" s="88"/>
      <c r="H16" s="88"/>
      <c r="I16" s="88"/>
    </row>
    <row r="17" spans="1:9" ht="51" customHeight="1">
      <c r="A17" s="99">
        <v>9</v>
      </c>
      <c r="B17" s="106" t="s">
        <v>46</v>
      </c>
      <c r="C17" s="114">
        <v>47452</v>
      </c>
      <c r="D17" s="111">
        <v>306395100</v>
      </c>
      <c r="E17" s="103">
        <v>-17021950</v>
      </c>
      <c r="F17" s="104">
        <f t="shared" si="0"/>
        <v>289373150</v>
      </c>
      <c r="G17" s="88"/>
      <c r="H17" s="88"/>
      <c r="I17" s="88"/>
    </row>
    <row r="18" spans="1:9" ht="33" customHeight="1">
      <c r="A18" s="99">
        <v>10</v>
      </c>
      <c r="B18" s="98" t="s">
        <v>52</v>
      </c>
      <c r="C18" s="114">
        <v>47452</v>
      </c>
      <c r="D18" s="103">
        <v>1205969000</v>
      </c>
      <c r="E18" s="103">
        <v>-60298450</v>
      </c>
      <c r="F18" s="104">
        <f t="shared" si="0"/>
        <v>1145670550</v>
      </c>
      <c r="G18" s="88"/>
      <c r="H18" s="88"/>
      <c r="I18" s="88"/>
    </row>
    <row r="19" spans="1:9" ht="24" customHeight="1">
      <c r="A19" s="112"/>
      <c r="B19" s="128" t="s">
        <v>17</v>
      </c>
      <c r="C19" s="113"/>
      <c r="D19" s="127">
        <f>SUM(D9:D18)</f>
        <v>8150981691.78</v>
      </c>
      <c r="E19" s="127">
        <f>SUM(E9:E18)</f>
        <v>-410738000</v>
      </c>
      <c r="F19" s="127">
        <f>SUM(F9:F18)</f>
        <v>7740243691.78</v>
      </c>
      <c r="G19" s="96"/>
      <c r="H19" s="96"/>
      <c r="I19" s="96"/>
    </row>
    <row r="20" spans="2:8" ht="12.75">
      <c r="B20" s="95"/>
      <c r="C20" s="95"/>
      <c r="D20" s="95"/>
      <c r="E20" s="95"/>
      <c r="F20" s="95"/>
      <c r="G20" s="88"/>
      <c r="H20" s="88"/>
    </row>
    <row r="21" spans="2:8" ht="12.75">
      <c r="B21" s="152"/>
      <c r="C21" s="152"/>
      <c r="D21" s="152"/>
      <c r="E21" s="152"/>
      <c r="F21" s="152"/>
      <c r="G21" s="94"/>
      <c r="H21" s="94"/>
    </row>
    <row r="22" spans="2:8" ht="12.75">
      <c r="B22" s="88"/>
      <c r="C22" s="88"/>
      <c r="D22" s="88"/>
      <c r="E22" s="88"/>
      <c r="F22" s="88"/>
      <c r="G22" s="88"/>
      <c r="H22" s="88"/>
    </row>
    <row r="23" spans="2:8" ht="12.75">
      <c r="B23" s="152"/>
      <c r="C23" s="152"/>
      <c r="D23" s="152"/>
      <c r="E23" s="152"/>
      <c r="F23" s="152"/>
      <c r="G23" s="94"/>
      <c r="H23" s="94"/>
    </row>
  </sheetData>
  <sheetProtection/>
  <mergeCells count="9">
    <mergeCell ref="B2:F2"/>
    <mergeCell ref="B1:F1"/>
    <mergeCell ref="B3:B7"/>
    <mergeCell ref="B23:F23"/>
    <mergeCell ref="B21:F21"/>
    <mergeCell ref="F3:F7"/>
    <mergeCell ref="E3:E7"/>
    <mergeCell ref="D3:D7"/>
    <mergeCell ref="C3:C7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22.50390625" style="0" customWidth="1"/>
    <col min="2" max="2" width="13.50390625" style="0" customWidth="1"/>
    <col min="3" max="5" width="23.625" style="27" customWidth="1"/>
    <col min="6" max="6" width="29.625" style="5" customWidth="1"/>
    <col min="7" max="7" width="29.75390625" style="5" customWidth="1"/>
    <col min="8" max="8" width="2.25390625" style="0" hidden="1" customWidth="1"/>
  </cols>
  <sheetData>
    <row r="1" spans="1:9" ht="18.75" customHeight="1">
      <c r="A1" s="153" t="s">
        <v>25</v>
      </c>
      <c r="B1" s="153"/>
      <c r="C1" s="153"/>
      <c r="D1" s="153"/>
      <c r="E1" s="153"/>
      <c r="F1" s="153"/>
      <c r="G1" s="153"/>
      <c r="I1" s="39"/>
    </row>
    <row r="2" ht="16.5" customHeight="1">
      <c r="G2" s="12" t="s">
        <v>21</v>
      </c>
    </row>
    <row r="3" spans="1:7" ht="15.75" customHeight="1">
      <c r="A3" s="3" t="s">
        <v>0</v>
      </c>
      <c r="B3" s="17" t="s">
        <v>6</v>
      </c>
      <c r="C3" s="28" t="s">
        <v>12</v>
      </c>
      <c r="D3" s="149" t="s">
        <v>55</v>
      </c>
      <c r="E3" s="28" t="s">
        <v>12</v>
      </c>
      <c r="F3" s="20" t="s">
        <v>13</v>
      </c>
      <c r="G3" s="6" t="s">
        <v>9</v>
      </c>
    </row>
    <row r="4" spans="1:7" ht="15">
      <c r="A4" s="4" t="s">
        <v>1</v>
      </c>
      <c r="B4" s="15" t="s">
        <v>7</v>
      </c>
      <c r="C4" s="29" t="s">
        <v>53</v>
      </c>
      <c r="D4" s="150"/>
      <c r="E4" s="29" t="s">
        <v>54</v>
      </c>
      <c r="F4" s="16" t="s">
        <v>14</v>
      </c>
      <c r="G4" s="7" t="s">
        <v>10</v>
      </c>
    </row>
    <row r="5" spans="1:7" ht="15">
      <c r="A5" s="4" t="s">
        <v>2</v>
      </c>
      <c r="B5" s="15" t="s">
        <v>8</v>
      </c>
      <c r="C5" s="29"/>
      <c r="D5" s="150"/>
      <c r="E5" s="42"/>
      <c r="F5" s="16" t="s">
        <v>15</v>
      </c>
      <c r="G5" s="7" t="s">
        <v>11</v>
      </c>
    </row>
    <row r="6" spans="1:7" ht="15">
      <c r="A6" s="4" t="s">
        <v>3</v>
      </c>
      <c r="B6" s="18"/>
      <c r="C6" s="29"/>
      <c r="D6" s="150"/>
      <c r="E6" s="42"/>
      <c r="F6" s="16" t="s">
        <v>16</v>
      </c>
      <c r="G6" s="7" t="s">
        <v>19</v>
      </c>
    </row>
    <row r="7" spans="1:7" ht="15">
      <c r="A7" s="4" t="s">
        <v>4</v>
      </c>
      <c r="B7" s="18"/>
      <c r="C7" s="29"/>
      <c r="D7" s="150"/>
      <c r="E7" s="42"/>
      <c r="F7" s="21"/>
      <c r="G7" s="7" t="s">
        <v>20</v>
      </c>
    </row>
    <row r="8" spans="1:7" ht="15">
      <c r="A8" s="10" t="s">
        <v>5</v>
      </c>
      <c r="B8" s="19"/>
      <c r="C8" s="30"/>
      <c r="D8" s="151"/>
      <c r="E8" s="43"/>
      <c r="F8" s="22"/>
      <c r="G8" s="11"/>
    </row>
    <row r="9" spans="1:11" s="1" customFormat="1" ht="15">
      <c r="A9" s="46"/>
      <c r="B9" s="34"/>
      <c r="C9" s="49"/>
      <c r="D9" s="48"/>
      <c r="E9" s="41"/>
      <c r="F9" s="44"/>
      <c r="G9" s="44"/>
      <c r="K9" s="38"/>
    </row>
    <row r="10" spans="1:7" s="1" customFormat="1" ht="15">
      <c r="A10" s="47"/>
      <c r="B10" s="23"/>
      <c r="C10" s="50"/>
      <c r="D10" s="51"/>
      <c r="E10" s="40"/>
      <c r="F10" s="45"/>
      <c r="G10" s="45"/>
    </row>
    <row r="11" spans="1:7" s="1" customFormat="1" ht="15">
      <c r="A11" s="47"/>
      <c r="B11" s="23"/>
      <c r="C11" s="50"/>
      <c r="D11" s="51"/>
      <c r="E11" s="40"/>
      <c r="F11" s="45"/>
      <c r="G11" s="45"/>
    </row>
    <row r="12" spans="1:7" s="1" customFormat="1" ht="15">
      <c r="A12" s="52" t="s">
        <v>17</v>
      </c>
      <c r="B12" s="52"/>
      <c r="C12" s="53">
        <v>0</v>
      </c>
      <c r="D12" s="53">
        <v>0</v>
      </c>
      <c r="E12" s="53">
        <v>0</v>
      </c>
      <c r="F12" s="54"/>
      <c r="G12" s="55"/>
    </row>
    <row r="13" spans="1:7" s="1" customFormat="1" ht="15">
      <c r="A13" s="2"/>
      <c r="B13" s="2"/>
      <c r="C13" s="56"/>
      <c r="D13" s="56"/>
      <c r="E13" s="56"/>
      <c r="F13" s="57"/>
      <c r="G13" s="58"/>
    </row>
    <row r="14" spans="1:7" s="1" customFormat="1" ht="15">
      <c r="A14" s="2"/>
      <c r="B14" s="2"/>
      <c r="C14" s="56"/>
      <c r="D14" s="56"/>
      <c r="E14" s="56"/>
      <c r="F14" s="57"/>
      <c r="G14" s="58"/>
    </row>
    <row r="15" spans="1:9" s="1" customFormat="1" ht="24" customHeight="1">
      <c r="A15" s="154" t="s">
        <v>56</v>
      </c>
      <c r="B15" s="154"/>
      <c r="C15" s="154"/>
      <c r="D15" s="154"/>
      <c r="E15" s="139">
        <f>Кредиты!F10+'Бюджетные кредиты'!F19</f>
        <v>7740243691.78</v>
      </c>
      <c r="F15" s="33" t="s">
        <v>21</v>
      </c>
      <c r="H15" s="8"/>
      <c r="I15" s="8"/>
    </row>
    <row r="16" spans="1:9" s="1" customFormat="1" ht="24" customHeight="1">
      <c r="A16" s="37"/>
      <c r="B16" s="37"/>
      <c r="C16" s="37"/>
      <c r="D16" s="37"/>
      <c r="E16" s="37"/>
      <c r="F16" s="35"/>
      <c r="H16" s="8"/>
      <c r="I16" s="8"/>
    </row>
    <row r="17" spans="1:7" s="64" customFormat="1" ht="14.25" customHeight="1">
      <c r="A17" s="59"/>
      <c r="B17" s="60"/>
      <c r="C17" s="61"/>
      <c r="D17" s="61"/>
      <c r="E17" s="61"/>
      <c r="F17" s="62"/>
      <c r="G17" s="63"/>
    </row>
    <row r="18" spans="1:7" s="64" customFormat="1" ht="18">
      <c r="A18" s="65" t="s">
        <v>28</v>
      </c>
      <c r="B18" s="60"/>
      <c r="C18" s="61"/>
      <c r="D18" s="61"/>
      <c r="E18" s="61"/>
      <c r="F18" s="155" t="s">
        <v>26</v>
      </c>
      <c r="G18" s="155"/>
    </row>
    <row r="19" spans="1:7" s="1" customFormat="1" ht="15.75" customHeight="1">
      <c r="A19" s="36"/>
      <c r="B19" s="24"/>
      <c r="C19" s="26"/>
      <c r="D19" s="26"/>
      <c r="E19" s="26"/>
      <c r="F19" s="24"/>
      <c r="G19" s="24"/>
    </row>
    <row r="20" spans="1:7" s="1" customFormat="1" ht="16.5">
      <c r="A20" s="24"/>
      <c r="C20" s="31"/>
      <c r="D20" s="31"/>
      <c r="E20" s="31"/>
      <c r="F20" s="8"/>
      <c r="G20" s="8"/>
    </row>
    <row r="21" spans="1:7" s="1" customFormat="1" ht="15">
      <c r="A21" s="1" t="s">
        <v>47</v>
      </c>
      <c r="B21" s="2"/>
      <c r="C21" s="25"/>
      <c r="D21" s="25"/>
      <c r="E21" s="25"/>
      <c r="F21" s="9"/>
      <c r="G21" s="9"/>
    </row>
    <row r="22" spans="1:7" s="1" customFormat="1" ht="15" customHeight="1">
      <c r="A22" s="1" t="s">
        <v>24</v>
      </c>
      <c r="B22" s="2"/>
      <c r="C22" s="25"/>
      <c r="D22" s="25"/>
      <c r="E22" s="25"/>
      <c r="F22" s="9"/>
      <c r="G22" s="9"/>
    </row>
    <row r="23" spans="3:7" s="1" customFormat="1" ht="6" customHeight="1">
      <c r="C23" s="31"/>
      <c r="D23" s="31"/>
      <c r="E23" s="31"/>
      <c r="F23" s="8"/>
      <c r="G23" s="8"/>
    </row>
    <row r="24" spans="3:7" s="1" customFormat="1" ht="9" customHeight="1">
      <c r="C24" s="31"/>
      <c r="D24" s="31"/>
      <c r="E24" s="31"/>
      <c r="F24" s="8"/>
      <c r="G24" s="8"/>
    </row>
    <row r="25" spans="3:7" s="1" customFormat="1" ht="12" customHeight="1">
      <c r="C25" s="31"/>
      <c r="D25" s="31"/>
      <c r="E25" s="31"/>
      <c r="F25" s="8"/>
      <c r="G25" s="8"/>
    </row>
    <row r="26" spans="3:7" s="1" customFormat="1" ht="10.5" customHeight="1">
      <c r="C26" s="31"/>
      <c r="D26" s="31"/>
      <c r="E26" s="31"/>
      <c r="F26" s="8"/>
      <c r="G26" s="8"/>
    </row>
    <row r="27" spans="3:7" s="1" customFormat="1" ht="13.5" customHeight="1">
      <c r="C27" s="31"/>
      <c r="D27" s="31"/>
      <c r="E27" s="31"/>
      <c r="F27" s="8"/>
      <c r="G27" s="8"/>
    </row>
    <row r="28" spans="1:6" ht="10.5" customHeight="1">
      <c r="A28" s="1"/>
      <c r="B28" s="1"/>
      <c r="C28" s="31"/>
      <c r="D28" s="31"/>
      <c r="E28" s="31"/>
      <c r="F28" s="8"/>
    </row>
    <row r="29" ht="16.5" customHeight="1"/>
    <row r="33" spans="1:7" s="13" customFormat="1" ht="16.5" customHeight="1">
      <c r="A33"/>
      <c r="C33" s="32"/>
      <c r="D33" s="32"/>
      <c r="E33" s="32"/>
      <c r="F33" s="12"/>
      <c r="G33" s="14"/>
    </row>
    <row r="34" ht="15">
      <c r="A34" s="13"/>
    </row>
  </sheetData>
  <sheetProtection/>
  <mergeCells count="4">
    <mergeCell ref="A1:G1"/>
    <mergeCell ref="D3:D8"/>
    <mergeCell ref="A15:D15"/>
    <mergeCell ref="F18:G18"/>
  </mergeCells>
  <printOptions/>
  <pageMargins left="0.6692913385826772" right="0.3937007874015748" top="1.1811023622047245" bottom="0.1968503937007874" header="0.5118110236220472" footer="0.511811023622047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Засова</cp:lastModifiedBy>
  <cp:lastPrinted>2022-03-14T08:14:54Z</cp:lastPrinted>
  <dcterms:created xsi:type="dcterms:W3CDTF">2000-01-21T13:54:54Z</dcterms:created>
  <dcterms:modified xsi:type="dcterms:W3CDTF">2022-03-14T08:16:12Z</dcterms:modified>
  <cp:category/>
  <cp:version/>
  <cp:contentType/>
  <cp:contentStatus/>
</cp:coreProperties>
</file>